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84" windowWidth="16932" windowHeight="9264"/>
  </bookViews>
  <sheets>
    <sheet name="สรุปผลการใช้จ่ายเงิน" sheetId="2" r:id="rId1"/>
    <sheet name="เม.ย. 62 - ก.ย. 62" sheetId="1" r:id="rId2"/>
  </sheets>
  <calcPr calcId="144525"/>
</workbook>
</file>

<file path=xl/calcChain.xml><?xml version="1.0" encoding="utf-8"?>
<calcChain xmlns="http://schemas.openxmlformats.org/spreadsheetml/2006/main">
  <c r="I47" i="1" l="1"/>
  <c r="H47" i="1"/>
  <c r="G47" i="1"/>
  <c r="F47" i="1"/>
  <c r="E47" i="1"/>
  <c r="D47" i="1"/>
  <c r="C47" i="1"/>
  <c r="F9" i="2"/>
  <c r="F10" i="2"/>
  <c r="F11" i="2"/>
  <c r="F12" i="2"/>
  <c r="F13" i="2"/>
  <c r="F14" i="2"/>
  <c r="F15" i="2"/>
  <c r="F16" i="2"/>
  <c r="F17" i="2"/>
  <c r="F18" i="2"/>
  <c r="F19" i="2"/>
  <c r="F8" i="2"/>
  <c r="E9" i="2"/>
  <c r="E10" i="2"/>
  <c r="E11" i="2"/>
  <c r="E12" i="2"/>
  <c r="E13" i="2"/>
  <c r="E14" i="2"/>
  <c r="E15" i="2"/>
  <c r="E16" i="2"/>
  <c r="E17" i="2"/>
  <c r="E18" i="2"/>
  <c r="E19" i="2"/>
  <c r="E8" i="2"/>
  <c r="C21" i="2" l="1"/>
  <c r="D21" i="2" l="1"/>
  <c r="E21" i="2" l="1"/>
</calcChain>
</file>

<file path=xl/sharedStrings.xml><?xml version="1.0" encoding="utf-8"?>
<sst xmlns="http://schemas.openxmlformats.org/spreadsheetml/2006/main" count="98" uniqueCount="67">
  <si>
    <t>แผนงาน/งาน</t>
  </si>
  <si>
    <t>องค์การบริหารส่วนตำบลไผ่ขวาง อำเภอบ้านหมอ จังหวัดสระบุรี</t>
  </si>
  <si>
    <t>1.  แผนงานบริหารทั่วไป</t>
  </si>
  <si>
    <t xml:space="preserve"> -  งานบริหารทั่วไป</t>
  </si>
  <si>
    <t xml:space="preserve"> -  งานบริหารงานคลัง</t>
  </si>
  <si>
    <t>2.  แผนงานรักษาความสงบภายใน</t>
  </si>
  <si>
    <t xml:space="preserve"> - งานป้องกันภัยฝ่ายพลเรือนและระงับ</t>
  </si>
  <si>
    <t xml:space="preserve">   อัคคีภัย</t>
  </si>
  <si>
    <t>3.  แผนงานการศึกษา</t>
  </si>
  <si>
    <t xml:space="preserve"> - งานก่อนวัยเรียนและประถมศึกษา</t>
  </si>
  <si>
    <t>4.  แผนงานสาธารณสุข</t>
  </si>
  <si>
    <t xml:space="preserve"> - งานศูนย์บริการสาธารณสุข</t>
  </si>
  <si>
    <t>5.  แผนงานสังคมสงเคราะห์</t>
  </si>
  <si>
    <t xml:space="preserve"> - งานบริหารทั่วไปเกียวกับสังคม</t>
  </si>
  <si>
    <t xml:space="preserve">   สงเคราะห์</t>
  </si>
  <si>
    <t xml:space="preserve"> - งานสวัสดิการและสังคมสงเคราะห์</t>
  </si>
  <si>
    <t>6.  แผนงานเคหะและชุมชน</t>
  </si>
  <si>
    <t xml:space="preserve"> - งานบริหารทั่วไปเกี่ยวกับเคหะและ</t>
  </si>
  <si>
    <t xml:space="preserve">   ชุมชน</t>
  </si>
  <si>
    <t xml:space="preserve"> - งานไฟฟ้าและถนน</t>
  </si>
  <si>
    <t>7.  แผนงานสร้างความเข็มแข็งของชุมชน</t>
  </si>
  <si>
    <t xml:space="preserve"> - งานส่งเสริมและสนับสนุนความเข็มแข็ง</t>
  </si>
  <si>
    <t xml:space="preserve">   ของชุมชม</t>
  </si>
  <si>
    <t xml:space="preserve"> - 2 -</t>
  </si>
  <si>
    <t xml:space="preserve"> - งานกีฬาและนันทนาการ</t>
  </si>
  <si>
    <t xml:space="preserve"> - งานศาสนาวัฒนธรรมท้องถิ่น</t>
  </si>
  <si>
    <t>9.  แผนงานอุตสาหกรรมและการโยธา</t>
  </si>
  <si>
    <t xml:space="preserve"> -  งานโครงสร้างพื้นฐาน</t>
  </si>
  <si>
    <t xml:space="preserve"> - งานงบกลาง</t>
  </si>
  <si>
    <t>รวมเป็นจำนวนเงินทั้งสิ้น</t>
  </si>
  <si>
    <t xml:space="preserve">    นันทนาการ</t>
  </si>
  <si>
    <t xml:space="preserve">8.  แผนงานการศาสนาวัฒนธรรมและ </t>
  </si>
  <si>
    <t>10.  แผนงานการเกษตร</t>
  </si>
  <si>
    <t xml:space="preserve"> - งานอนุรักษ์แหล่งน้ำและป่าไม้</t>
  </si>
  <si>
    <t>11.  แผนงานงบกลาง</t>
  </si>
  <si>
    <t>สรุปผลการใช้จ่ายเงินงบประมาณ ประจำปีงบประมาณ พ.ศ. 2562</t>
  </si>
  <si>
    <t>ที่</t>
  </si>
  <si>
    <t>หมวดรายจ่าย</t>
  </si>
  <si>
    <t>งบประมาณที่ใช้จ่าย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</si>
  <si>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</si>
  <si>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</si>
  <si>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</si>
  <si>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</si>
  <si>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</si>
  <si>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</si>
  <si>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</si>
  <si>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</si>
  <si>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</si>
  <si>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</si>
  <si>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</si>
  <si>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ค่าเงินอุดหนุน</t>
  </si>
  <si>
    <t>เงินเดือนค่าจ้าง</t>
  </si>
  <si>
    <t>ประจำและ</t>
  </si>
  <si>
    <t>ใช้สอยและ</t>
  </si>
  <si>
    <t>วัสดุ</t>
  </si>
  <si>
    <t xml:space="preserve"> </t>
  </si>
  <si>
    <t>ที่ดินและ</t>
  </si>
  <si>
    <t>สิ่งปลูกสร้าง</t>
  </si>
  <si>
    <t>รายจ่ายอื่น</t>
  </si>
  <si>
    <t>ระหว่างวันที่  1  เมษายน  2562  -  30  กันยายน  2562</t>
  </si>
  <si>
    <t>ที่ตั้งไว้</t>
  </si>
  <si>
    <t xml:space="preserve">งบประมาณ </t>
  </si>
  <si>
    <t>งบประมาณ</t>
  </si>
  <si>
    <t>ร้อยละ</t>
  </si>
  <si>
    <t xml:space="preserve">คิดเป็น </t>
  </si>
  <si>
    <t xml:space="preserve">คงเหลือ </t>
  </si>
  <si>
    <t>(เม.ย. 62 - ก.ย. 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</si>
</sst>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;[Red]#,##0.00"/>
  </numFmts>
  <fonts count="9" x14ac:knownFonts="1">
    <font>
      <sz val="11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3" xfId="0" applyFont="1" applyBorder="1" applyAlignment="1"/>
    <xf numFmtId="0" fontId="2" fillId="0" borderId="2" xfId="0" applyFont="1" applyBorder="1"/>
    <xf numFmtId="187" fontId="1" fillId="0" borderId="1" xfId="0" applyNumberFormat="1" applyFont="1" applyBorder="1" applyAlignment="1">
      <alignment horizontal="center"/>
    </xf>
    <xf numFmtId="187" fontId="2" fillId="0" borderId="1" xfId="0" applyNumberFormat="1" applyFont="1" applyBorder="1" applyAlignment="1">
      <alignment horizontal="center"/>
    </xf>
    <xf numFmtId="187" fontId="2" fillId="0" borderId="4" xfId="0" applyNumberFormat="1" applyFont="1" applyBorder="1" applyAlignment="1">
      <alignment horizontal="center"/>
    </xf>
    <xf numFmtId="187" fontId="2" fillId="0" borderId="6" xfId="0" applyNumberFormat="1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187" fontId="1" fillId="0" borderId="5" xfId="0" applyNumberFormat="1" applyFont="1" applyBorder="1" applyAlignment="1">
      <alignment horizontal="center"/>
    </xf>
    <xf numFmtId="187" fontId="1" fillId="0" borderId="6" xfId="0" applyNumberFormat="1" applyFont="1" applyBorder="1" applyAlignment="1">
      <alignment horizontal="center"/>
    </xf>
    <xf numFmtId="187" fontId="2" fillId="0" borderId="7" xfId="0" applyNumberFormat="1" applyFont="1" applyBorder="1" applyAlignment="1">
      <alignment horizontal="center"/>
    </xf>
    <xf numFmtId="187" fontId="3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1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5" xfId="0" applyFont="1" applyBorder="1"/>
    <xf numFmtId="0" fontId="1" fillId="0" borderId="6" xfId="0" applyFont="1" applyBorder="1"/>
    <xf numFmtId="187" fontId="5" fillId="0" borderId="1" xfId="1" applyNumberFormat="1" applyFont="1" applyBorder="1" applyAlignment="1">
      <alignment horizontal="center" vertical="center"/>
    </xf>
    <xf numFmtId="187" fontId="5" fillId="0" borderId="1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7" fontId="2" fillId="0" borderId="15" xfId="0" applyNumberFormat="1" applyFont="1" applyBorder="1" applyAlignment="1">
      <alignment horizontal="center"/>
    </xf>
    <xf numFmtId="187" fontId="5" fillId="0" borderId="1" xfId="1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/>
    </xf>
    <xf numFmtId="187" fontId="2" fillId="0" borderId="4" xfId="0" applyNumberFormat="1" applyFont="1" applyBorder="1" applyAlignment="1">
      <alignment horizontal="center"/>
    </xf>
    <xf numFmtId="0" fontId="1" fillId="0" borderId="6" xfId="0" applyFont="1" applyBorder="1"/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87" fontId="1" fillId="0" borderId="0" xfId="0" applyNumberFormat="1" applyFont="1"/>
    <xf numFmtId="187" fontId="1" fillId="0" borderId="0" xfId="0" applyNumberFormat="1" applyFont="1" applyAlignment="1">
      <alignment horizontal="center"/>
    </xf>
  </cellXfs>
  <cellStyles count="5">
    <cellStyle name="Comma 2" xfId="2"/>
    <cellStyle name="Normal" xfId="0" builtinId="0"/>
    <cellStyle name="Normal 2" xfId="1"/>
    <cellStyle name="Normal 3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Layout" zoomScaleNormal="100" workbookViewId="0">
      <selection activeCell="D26" sqref="D26"/>
    </sheetView>
  </sheetViews>
  <sheetFormatPr defaultRowHeight="21" x14ac:dyDescent="0.4"/>
  <cols>
    <col min="1" max="1" width="7.140625" style="1" customWidth="1"/>
    <col min="2" max="2" width="31.140625" style="1" customWidth="1"/>
    <col min="3" max="3" width="25.140625" style="1" customWidth="1"/>
    <col min="4" max="4" width="27.140625" style="1" customWidth="1"/>
    <col min="5" max="5" width="23.140625" style="1" customWidth="1"/>
    <col min="6" max="6" width="16.7109375" style="1" customWidth="1"/>
    <col min="7" max="16384" width="9.140625" style="1"/>
  </cols>
  <sheetData>
    <row r="1" spans="1:6" ht="33.6" x14ac:dyDescent="0.95">
      <c r="A1" s="40" t="s">
        <v>1</v>
      </c>
      <c r="B1" s="40"/>
      <c r="C1" s="40"/>
      <c r="D1" s="40"/>
      <c r="E1" s="40"/>
      <c r="F1" s="40"/>
    </row>
    <row r="2" spans="1:6" ht="33.6" x14ac:dyDescent="0.95">
      <c r="A2" s="40" t="s">
        <v>35</v>
      </c>
      <c r="B2" s="40"/>
      <c r="C2" s="40"/>
      <c r="D2" s="40"/>
      <c r="E2" s="40"/>
      <c r="F2" s="40"/>
    </row>
    <row r="3" spans="1:6" ht="33.6" x14ac:dyDescent="0.95">
      <c r="A3" s="40" t="s">
        <v>59</v>
      </c>
      <c r="B3" s="40"/>
      <c r="C3" s="40"/>
      <c r="D3" s="40"/>
      <c r="E3" s="40"/>
      <c r="F3" s="40"/>
    </row>
    <row r="5" spans="1:6" ht="24.6" x14ac:dyDescent="0.7">
      <c r="A5" s="41" t="s">
        <v>36</v>
      </c>
      <c r="B5" s="41" t="s">
        <v>37</v>
      </c>
      <c r="C5" s="29" t="s">
        <v>61</v>
      </c>
      <c r="D5" s="29" t="s">
        <v>38</v>
      </c>
      <c r="E5" s="29" t="s">
        <v>65</v>
      </c>
      <c r="F5" s="29" t="s">
        <v>64</v>
      </c>
    </row>
    <row r="6" spans="1:6" ht="24.6" x14ac:dyDescent="0.7">
      <c r="A6" s="42"/>
      <c r="B6" s="42"/>
      <c r="C6" s="32" t="s">
        <v>60</v>
      </c>
      <c r="D6" s="32" t="s">
        <v>66</v>
      </c>
      <c r="E6" s="32" t="s">
        <v>62</v>
      </c>
      <c r="F6" s="32" t="s">
        <v>63</v>
      </c>
    </row>
    <row r="7" spans="1:6" x14ac:dyDescent="0.4">
      <c r="A7" s="24"/>
      <c r="B7" s="23"/>
      <c r="C7" s="23"/>
      <c r="D7" s="23"/>
      <c r="E7" s="24"/>
      <c r="F7" s="11"/>
    </row>
    <row r="8" spans="1:6" x14ac:dyDescent="0.4">
      <c r="A8" s="24">
        <v>1</v>
      </c>
      <c r="B8" s="22" t="s">
        <v>39</v>
      </c>
      <c r="C8" s="36">
        <v>5486300</v>
      </c>
      <c r="D8" s="27">
        <v>2354161</v>
      </c>
      <c r="E8" s="11">
        <f>SUM(C8-D8)</f>
        <v>3132139</v>
      </c>
      <c r="F8" s="11">
        <f>SUM(D8*100/C8)</f>
        <v>42.909811712811916</v>
      </c>
    </row>
    <row r="9" spans="1:6" x14ac:dyDescent="0.4">
      <c r="A9" s="24">
        <v>2</v>
      </c>
      <c r="B9" s="22" t="s">
        <v>40</v>
      </c>
      <c r="C9" s="36">
        <v>1920220</v>
      </c>
      <c r="D9" s="28">
        <v>896760</v>
      </c>
      <c r="E9" s="37">
        <f t="shared" ref="E9:E19" si="0">SUM(C9-D9)</f>
        <v>1023460</v>
      </c>
      <c r="F9" s="37">
        <f t="shared" ref="F9:F19" si="1">SUM(D9*100/C9)</f>
        <v>46.700898855339496</v>
      </c>
    </row>
    <row r="10" spans="1:6" x14ac:dyDescent="0.4">
      <c r="A10" s="24">
        <v>3</v>
      </c>
      <c r="B10" s="22" t="s">
        <v>41</v>
      </c>
      <c r="C10" s="36">
        <v>3697320</v>
      </c>
      <c r="D10" s="28">
        <v>1728866</v>
      </c>
      <c r="E10" s="37">
        <f t="shared" si="0"/>
        <v>1968454</v>
      </c>
      <c r="F10" s="37">
        <f t="shared" si="1"/>
        <v>46.759977497214201</v>
      </c>
    </row>
    <row r="11" spans="1:6" x14ac:dyDescent="0.4">
      <c r="A11" s="24">
        <v>4</v>
      </c>
      <c r="B11" s="22" t="s">
        <v>42</v>
      </c>
      <c r="C11" s="36">
        <v>401800</v>
      </c>
      <c r="D11" s="28">
        <v>201660</v>
      </c>
      <c r="E11" s="37">
        <f t="shared" si="0"/>
        <v>200140</v>
      </c>
      <c r="F11" s="37">
        <f t="shared" si="1"/>
        <v>50.189148830263811</v>
      </c>
    </row>
    <row r="12" spans="1:6" x14ac:dyDescent="0.4">
      <c r="A12" s="24">
        <v>5</v>
      </c>
      <c r="B12" s="22" t="s">
        <v>43</v>
      </c>
      <c r="C12" s="36">
        <v>1206600</v>
      </c>
      <c r="D12" s="28">
        <v>438840</v>
      </c>
      <c r="E12" s="37">
        <f t="shared" si="0"/>
        <v>767760</v>
      </c>
      <c r="F12" s="37">
        <f t="shared" si="1"/>
        <v>36.369965191447044</v>
      </c>
    </row>
    <row r="13" spans="1:6" x14ac:dyDescent="0.4">
      <c r="A13" s="24">
        <v>6</v>
      </c>
      <c r="B13" s="22" t="s">
        <v>44</v>
      </c>
      <c r="C13" s="36">
        <v>419800</v>
      </c>
      <c r="D13" s="28">
        <v>365000</v>
      </c>
      <c r="E13" s="37">
        <f t="shared" si="0"/>
        <v>54800</v>
      </c>
      <c r="F13" s="37">
        <f t="shared" si="1"/>
        <v>86.946164840400186</v>
      </c>
    </row>
    <row r="14" spans="1:6" x14ac:dyDescent="0.4">
      <c r="A14" s="24">
        <v>7</v>
      </c>
      <c r="B14" s="22" t="s">
        <v>45</v>
      </c>
      <c r="C14" s="36">
        <v>3057000</v>
      </c>
      <c r="D14" s="28">
        <v>1104813.21</v>
      </c>
      <c r="E14" s="37">
        <f t="shared" si="0"/>
        <v>1952186.79</v>
      </c>
      <c r="F14" s="37">
        <f t="shared" si="1"/>
        <v>36.140438665358197</v>
      </c>
    </row>
    <row r="15" spans="1:6" x14ac:dyDescent="0.4">
      <c r="A15" s="24">
        <v>8</v>
      </c>
      <c r="B15" s="22" t="s">
        <v>46</v>
      </c>
      <c r="C15" s="36">
        <v>937600</v>
      </c>
      <c r="D15" s="28">
        <v>497032.74</v>
      </c>
      <c r="E15" s="37">
        <f t="shared" si="0"/>
        <v>440567.26</v>
      </c>
      <c r="F15" s="37">
        <f t="shared" si="1"/>
        <v>53.011171075085322</v>
      </c>
    </row>
    <row r="16" spans="1:6" x14ac:dyDescent="0.4">
      <c r="A16" s="24">
        <v>9</v>
      </c>
      <c r="B16" s="22" t="s">
        <v>47</v>
      </c>
      <c r="C16" s="36">
        <v>1195760</v>
      </c>
      <c r="D16" s="28">
        <v>546646.68000000005</v>
      </c>
      <c r="E16" s="37">
        <f t="shared" si="0"/>
        <v>649113.31999999995</v>
      </c>
      <c r="F16" s="37">
        <f t="shared" si="1"/>
        <v>45.715417809593902</v>
      </c>
    </row>
    <row r="17" spans="1:6" x14ac:dyDescent="0.4">
      <c r="A17" s="24">
        <v>10</v>
      </c>
      <c r="B17" s="22" t="s">
        <v>48</v>
      </c>
      <c r="C17" s="36">
        <v>329800</v>
      </c>
      <c r="D17" s="28">
        <v>136300</v>
      </c>
      <c r="E17" s="37">
        <f t="shared" si="0"/>
        <v>193500</v>
      </c>
      <c r="F17" s="37">
        <f t="shared" si="1"/>
        <v>41.3280776228017</v>
      </c>
    </row>
    <row r="18" spans="1:6" x14ac:dyDescent="0.4">
      <c r="A18" s="24">
        <v>11</v>
      </c>
      <c r="B18" s="22" t="s">
        <v>49</v>
      </c>
      <c r="C18" s="36">
        <v>2722000</v>
      </c>
      <c r="D18" s="28">
        <v>2170850</v>
      </c>
      <c r="E18" s="37">
        <f t="shared" si="0"/>
        <v>551150</v>
      </c>
      <c r="F18" s="37">
        <f t="shared" si="1"/>
        <v>79.752020573108013</v>
      </c>
    </row>
    <row r="19" spans="1:6" x14ac:dyDescent="0.4">
      <c r="A19" s="24">
        <v>12</v>
      </c>
      <c r="B19" s="22" t="s">
        <v>50</v>
      </c>
      <c r="C19" s="36">
        <v>625800</v>
      </c>
      <c r="D19" s="28">
        <v>158000</v>
      </c>
      <c r="E19" s="37">
        <f t="shared" si="0"/>
        <v>467800</v>
      </c>
      <c r="F19" s="37">
        <f t="shared" si="1"/>
        <v>25.247682965803772</v>
      </c>
    </row>
    <row r="20" spans="1:6" ht="25.2" thickBot="1" x14ac:dyDescent="0.75">
      <c r="A20" s="24"/>
      <c r="B20" s="22"/>
      <c r="C20" s="25"/>
      <c r="D20" s="25"/>
      <c r="E20" s="25"/>
      <c r="F20" s="25"/>
    </row>
    <row r="21" spans="1:6" ht="25.8" thickTop="1" thickBot="1" x14ac:dyDescent="0.75">
      <c r="A21" s="43" t="s">
        <v>29</v>
      </c>
      <c r="B21" s="44"/>
      <c r="C21" s="13">
        <f>SUM(C8:C20)</f>
        <v>22000000</v>
      </c>
      <c r="D21" s="13">
        <f t="shared" ref="D21:E21" si="2">SUM(D8:D20)</f>
        <v>10598929.629999999</v>
      </c>
      <c r="E21" s="13">
        <f t="shared" si="2"/>
        <v>11401070.369999999</v>
      </c>
      <c r="F21" s="12"/>
    </row>
    <row r="22" spans="1:6" ht="21.6" thickTop="1" x14ac:dyDescent="0.4">
      <c r="A22" s="24"/>
      <c r="B22" s="23"/>
      <c r="C22" s="26"/>
      <c r="D22" s="26"/>
      <c r="E22" s="26"/>
      <c r="F22" s="26"/>
    </row>
  </sheetData>
  <mergeCells count="6">
    <mergeCell ref="A1:F1"/>
    <mergeCell ref="A2:F2"/>
    <mergeCell ref="A3:F3"/>
    <mergeCell ref="B5:B6"/>
    <mergeCell ref="A21:B21"/>
    <mergeCell ref="A5:A6"/>
  </mergeCells>
  <pageMargins left="0.59055118110236227" right="0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Layout" zoomScaleNormal="100" workbookViewId="0">
      <selection activeCell="F9" sqref="F9"/>
    </sheetView>
  </sheetViews>
  <sheetFormatPr defaultColWidth="9.140625" defaultRowHeight="21" x14ac:dyDescent="0.4"/>
  <cols>
    <col min="1" max="1" width="5.5703125" style="1" customWidth="1"/>
    <col min="2" max="2" width="46.140625" style="1" customWidth="1"/>
    <col min="3" max="12" width="21.42578125" style="1" customWidth="1"/>
    <col min="13" max="16384" width="9.140625" style="1"/>
  </cols>
  <sheetData>
    <row r="1" spans="1:9" ht="30" customHeight="1" x14ac:dyDescent="0.4">
      <c r="A1" s="49" t="s">
        <v>1</v>
      </c>
      <c r="B1" s="49"/>
      <c r="C1" s="49"/>
      <c r="D1" s="49"/>
      <c r="E1" s="49"/>
      <c r="F1" s="49"/>
      <c r="G1" s="49"/>
      <c r="H1" s="49"/>
      <c r="I1" s="49"/>
    </row>
    <row r="2" spans="1:9" ht="30" customHeight="1" x14ac:dyDescent="0.85">
      <c r="A2" s="50" t="s">
        <v>35</v>
      </c>
      <c r="B2" s="50"/>
      <c r="C2" s="50"/>
      <c r="D2" s="50"/>
      <c r="E2" s="50"/>
      <c r="F2" s="50"/>
      <c r="G2" s="50"/>
      <c r="H2" s="50"/>
      <c r="I2" s="50"/>
    </row>
    <row r="3" spans="1:9" ht="30" customHeight="1" x14ac:dyDescent="0.85">
      <c r="A3" s="50" t="s">
        <v>59</v>
      </c>
      <c r="B3" s="50"/>
      <c r="C3" s="50"/>
      <c r="D3" s="50"/>
      <c r="E3" s="50"/>
      <c r="F3" s="50"/>
      <c r="G3" s="50"/>
      <c r="H3" s="50"/>
      <c r="I3" s="50"/>
    </row>
    <row r="4" spans="1:9" ht="10.199999999999999" customHeight="1" x14ac:dyDescent="0.4"/>
    <row r="5" spans="1:9" ht="24.6" x14ac:dyDescent="0.7">
      <c r="A5" s="45" t="s">
        <v>55</v>
      </c>
      <c r="B5" s="46"/>
      <c r="C5" s="29" t="s">
        <v>51</v>
      </c>
      <c r="D5" s="29" t="s">
        <v>44</v>
      </c>
      <c r="E5" s="29" t="s">
        <v>55</v>
      </c>
      <c r="F5" s="29" t="s">
        <v>48</v>
      </c>
      <c r="G5" s="29"/>
      <c r="H5" s="29" t="s">
        <v>55</v>
      </c>
      <c r="I5" s="29" t="s">
        <v>55</v>
      </c>
    </row>
    <row r="6" spans="1:9" ht="24.6" x14ac:dyDescent="0.7">
      <c r="A6" s="47" t="s">
        <v>0</v>
      </c>
      <c r="B6" s="48"/>
      <c r="C6" s="33" t="s">
        <v>52</v>
      </c>
      <c r="D6" s="33" t="s">
        <v>53</v>
      </c>
      <c r="E6" s="33" t="s">
        <v>47</v>
      </c>
      <c r="F6" s="33" t="s">
        <v>56</v>
      </c>
      <c r="G6" s="33" t="s">
        <v>58</v>
      </c>
      <c r="H6" s="33" t="s">
        <v>50</v>
      </c>
      <c r="I6" s="33" t="s">
        <v>39</v>
      </c>
    </row>
    <row r="7" spans="1:9" ht="24.6" x14ac:dyDescent="0.7">
      <c r="A7" s="30"/>
      <c r="B7" s="31"/>
      <c r="C7" s="32" t="s">
        <v>43</v>
      </c>
      <c r="D7" s="32" t="s">
        <v>54</v>
      </c>
      <c r="E7" s="32"/>
      <c r="F7" s="32" t="s">
        <v>57</v>
      </c>
      <c r="G7" s="32"/>
      <c r="H7" s="32"/>
      <c r="I7" s="32"/>
    </row>
    <row r="8" spans="1:9" x14ac:dyDescent="0.4">
      <c r="A8" s="2"/>
      <c r="B8" s="3"/>
      <c r="C8" s="37"/>
      <c r="D8" s="37"/>
      <c r="E8" s="37"/>
      <c r="F8" s="53"/>
      <c r="G8" s="37"/>
      <c r="H8" s="37"/>
      <c r="I8" s="37"/>
    </row>
    <row r="9" spans="1:9" ht="24.6" x14ac:dyDescent="0.7">
      <c r="A9" s="10" t="s">
        <v>2</v>
      </c>
      <c r="B9" s="3"/>
      <c r="C9" s="37"/>
      <c r="D9" s="37"/>
      <c r="E9" s="37"/>
      <c r="F9" s="37"/>
      <c r="G9" s="37"/>
      <c r="H9" s="37"/>
      <c r="I9" s="37"/>
    </row>
    <row r="10" spans="1:9" x14ac:dyDescent="0.4">
      <c r="A10" s="2"/>
      <c r="B10" s="3" t="s">
        <v>3</v>
      </c>
      <c r="C10" s="37">
        <v>2141306</v>
      </c>
      <c r="D10" s="37">
        <v>1052928.21</v>
      </c>
      <c r="E10" s="37">
        <v>546646.68000000005</v>
      </c>
      <c r="F10" s="37">
        <v>103300</v>
      </c>
      <c r="G10" s="37"/>
      <c r="H10" s="37"/>
      <c r="I10" s="37"/>
    </row>
    <row r="11" spans="1:9" x14ac:dyDescent="0.4">
      <c r="A11" s="2"/>
      <c r="B11" s="3" t="s">
        <v>4</v>
      </c>
      <c r="C11" s="16">
        <v>556590</v>
      </c>
      <c r="D11" s="16">
        <v>239347</v>
      </c>
      <c r="E11" s="16"/>
      <c r="F11" s="37">
        <v>33000</v>
      </c>
      <c r="G11" s="37"/>
      <c r="H11" s="37"/>
      <c r="I11" s="37"/>
    </row>
    <row r="12" spans="1:9" ht="24.6" x14ac:dyDescent="0.7">
      <c r="A12" s="10" t="s">
        <v>5</v>
      </c>
      <c r="B12" s="3"/>
      <c r="C12" s="37"/>
      <c r="D12" s="37"/>
      <c r="E12" s="37"/>
      <c r="F12" s="37"/>
      <c r="G12" s="37"/>
      <c r="H12" s="37"/>
      <c r="I12" s="37"/>
    </row>
    <row r="13" spans="1:9" x14ac:dyDescent="0.4">
      <c r="A13" s="2"/>
      <c r="B13" s="3" t="s">
        <v>6</v>
      </c>
      <c r="C13" s="37"/>
      <c r="D13" s="37">
        <v>26650</v>
      </c>
      <c r="E13" s="37"/>
      <c r="F13" s="37"/>
      <c r="G13" s="37"/>
      <c r="H13" s="37"/>
      <c r="I13" s="37"/>
    </row>
    <row r="14" spans="1:9" x14ac:dyDescent="0.4">
      <c r="A14" s="2"/>
      <c r="B14" s="3" t="s">
        <v>7</v>
      </c>
      <c r="C14" s="16"/>
      <c r="D14" s="16"/>
      <c r="E14" s="16"/>
      <c r="F14" s="37"/>
      <c r="G14" s="37"/>
      <c r="H14" s="37"/>
      <c r="I14" s="37"/>
    </row>
    <row r="15" spans="1:9" ht="24.6" x14ac:dyDescent="0.7">
      <c r="A15" s="10" t="s">
        <v>8</v>
      </c>
      <c r="B15" s="3"/>
      <c r="C15" s="37"/>
      <c r="D15" s="37"/>
      <c r="E15" s="37"/>
      <c r="F15" s="37"/>
      <c r="G15" s="37"/>
      <c r="H15" s="37"/>
      <c r="I15" s="37"/>
    </row>
    <row r="16" spans="1:9" x14ac:dyDescent="0.4">
      <c r="A16" s="2"/>
      <c r="B16" s="3" t="s">
        <v>9</v>
      </c>
      <c r="C16" s="16">
        <v>60000</v>
      </c>
      <c r="D16" s="16">
        <v>168559.74</v>
      </c>
      <c r="E16" s="37"/>
      <c r="F16" s="37"/>
      <c r="G16" s="37"/>
      <c r="H16" s="37">
        <v>158000</v>
      </c>
      <c r="I16" s="37"/>
    </row>
    <row r="17" spans="1:9" ht="24.6" x14ac:dyDescent="0.7">
      <c r="A17" s="10" t="s">
        <v>10</v>
      </c>
      <c r="B17" s="3"/>
      <c r="C17" s="37"/>
      <c r="D17" s="37"/>
      <c r="E17" s="17"/>
      <c r="F17" s="37"/>
      <c r="G17" s="37"/>
      <c r="H17" s="37"/>
      <c r="I17" s="37"/>
    </row>
    <row r="18" spans="1:9" x14ac:dyDescent="0.4">
      <c r="A18" s="2"/>
      <c r="B18" s="3" t="s">
        <v>11</v>
      </c>
      <c r="C18" s="16"/>
      <c r="D18" s="16">
        <v>37800</v>
      </c>
      <c r="E18" s="37"/>
      <c r="F18" s="37"/>
      <c r="G18" s="37"/>
      <c r="H18" s="37"/>
      <c r="I18" s="37"/>
    </row>
    <row r="19" spans="1:9" ht="24.6" x14ac:dyDescent="0.7">
      <c r="A19" s="10" t="s">
        <v>12</v>
      </c>
      <c r="B19" s="3"/>
      <c r="C19" s="37"/>
      <c r="D19" s="37"/>
      <c r="E19" s="37"/>
      <c r="F19" s="37"/>
      <c r="G19" s="37"/>
      <c r="H19" s="37"/>
      <c r="I19" s="37"/>
    </row>
    <row r="20" spans="1:9" x14ac:dyDescent="0.4">
      <c r="A20" s="2"/>
      <c r="B20" s="3" t="s">
        <v>13</v>
      </c>
      <c r="C20" s="37">
        <v>152820</v>
      </c>
      <c r="D20" s="37"/>
      <c r="E20" s="37"/>
      <c r="F20" s="37"/>
      <c r="G20" s="37"/>
      <c r="H20" s="37"/>
      <c r="I20" s="37"/>
    </row>
    <row r="21" spans="1:9" x14ac:dyDescent="0.4">
      <c r="A21" s="2"/>
      <c r="B21" s="3" t="s">
        <v>14</v>
      </c>
      <c r="C21" s="37"/>
      <c r="D21" s="37"/>
      <c r="E21" s="37"/>
      <c r="F21" s="37"/>
      <c r="G21" s="37"/>
      <c r="H21" s="37"/>
      <c r="I21" s="37"/>
    </row>
    <row r="22" spans="1:9" x14ac:dyDescent="0.4">
      <c r="A22" s="2"/>
      <c r="B22" s="3" t="s">
        <v>15</v>
      </c>
      <c r="C22" s="16"/>
      <c r="D22" s="16">
        <v>45000</v>
      </c>
      <c r="E22" s="37"/>
      <c r="F22" s="37"/>
      <c r="G22" s="37"/>
      <c r="H22" s="37"/>
      <c r="I22" s="37"/>
    </row>
    <row r="23" spans="1:9" ht="24.6" x14ac:dyDescent="0.7">
      <c r="A23" s="10" t="s">
        <v>16</v>
      </c>
      <c r="B23" s="3"/>
      <c r="C23" s="37"/>
      <c r="D23" s="37"/>
      <c r="E23" s="17"/>
      <c r="F23" s="37"/>
      <c r="G23" s="37"/>
      <c r="H23" s="37"/>
      <c r="I23" s="37"/>
    </row>
    <row r="24" spans="1:9" x14ac:dyDescent="0.4">
      <c r="A24" s="2"/>
      <c r="B24" s="3" t="s">
        <v>17</v>
      </c>
      <c r="C24" s="37">
        <v>355410</v>
      </c>
      <c r="D24" s="37">
        <v>298089</v>
      </c>
      <c r="E24" s="37"/>
      <c r="F24" s="37">
        <v>430850</v>
      </c>
      <c r="G24" s="37"/>
      <c r="H24" s="37"/>
      <c r="I24" s="37"/>
    </row>
    <row r="25" spans="1:9" x14ac:dyDescent="0.4">
      <c r="A25" s="2"/>
      <c r="B25" s="3" t="s">
        <v>18</v>
      </c>
      <c r="C25" s="37"/>
      <c r="D25" s="37"/>
      <c r="E25" s="37"/>
      <c r="F25" s="37"/>
      <c r="G25" s="37"/>
      <c r="H25" s="37"/>
      <c r="I25" s="37"/>
    </row>
    <row r="26" spans="1:9" x14ac:dyDescent="0.4">
      <c r="A26" s="2"/>
      <c r="B26" s="3" t="s">
        <v>19</v>
      </c>
      <c r="C26" s="37"/>
      <c r="D26" s="37"/>
      <c r="E26" s="37"/>
      <c r="F26" s="37"/>
      <c r="G26" s="37"/>
      <c r="H26" s="37"/>
      <c r="I26" s="37"/>
    </row>
    <row r="27" spans="1:9" ht="24.6" x14ac:dyDescent="0.7">
      <c r="A27" s="51" t="s">
        <v>23</v>
      </c>
      <c r="B27" s="51"/>
      <c r="C27" s="51"/>
      <c r="D27" s="51"/>
      <c r="E27" s="51"/>
      <c r="F27" s="51"/>
      <c r="G27" s="51"/>
      <c r="H27" s="51"/>
      <c r="I27" s="51"/>
    </row>
    <row r="28" spans="1:9" ht="24.6" x14ac:dyDescent="0.7">
      <c r="A28" s="34"/>
      <c r="B28" s="34"/>
      <c r="C28" s="34"/>
      <c r="D28" s="34"/>
      <c r="E28" s="34"/>
      <c r="F28" s="34"/>
      <c r="G28" s="34"/>
      <c r="H28" s="34"/>
      <c r="I28" s="34"/>
    </row>
    <row r="29" spans="1:9" ht="24.6" x14ac:dyDescent="0.7">
      <c r="A29" s="45" t="s">
        <v>55</v>
      </c>
      <c r="B29" s="46"/>
      <c r="C29" s="29" t="s">
        <v>51</v>
      </c>
      <c r="D29" s="29" t="s">
        <v>44</v>
      </c>
      <c r="E29" s="29" t="s">
        <v>55</v>
      </c>
      <c r="F29" s="29" t="s">
        <v>48</v>
      </c>
      <c r="G29" s="29"/>
      <c r="H29" s="29" t="s">
        <v>55</v>
      </c>
      <c r="I29" s="29" t="s">
        <v>55</v>
      </c>
    </row>
    <row r="30" spans="1:9" ht="24.6" x14ac:dyDescent="0.7">
      <c r="A30" s="47" t="s">
        <v>0</v>
      </c>
      <c r="B30" s="48"/>
      <c r="C30" s="33" t="s">
        <v>52</v>
      </c>
      <c r="D30" s="33" t="s">
        <v>53</v>
      </c>
      <c r="E30" s="33" t="s">
        <v>47</v>
      </c>
      <c r="F30" s="33" t="s">
        <v>56</v>
      </c>
      <c r="G30" s="33" t="s">
        <v>58</v>
      </c>
      <c r="H30" s="33" t="s">
        <v>50</v>
      </c>
      <c r="I30" s="33" t="s">
        <v>39</v>
      </c>
    </row>
    <row r="31" spans="1:9" ht="24.6" x14ac:dyDescent="0.7">
      <c r="A31" s="30"/>
      <c r="B31" s="31"/>
      <c r="C31" s="32" t="s">
        <v>43</v>
      </c>
      <c r="D31" s="32" t="s">
        <v>54</v>
      </c>
      <c r="E31" s="32"/>
      <c r="F31" s="32" t="s">
        <v>57</v>
      </c>
      <c r="G31" s="32"/>
      <c r="H31" s="32"/>
      <c r="I31" s="32"/>
    </row>
    <row r="32" spans="1:9" ht="24.6" x14ac:dyDescent="0.7">
      <c r="A32" s="20"/>
      <c r="B32" s="21"/>
      <c r="C32" s="18"/>
      <c r="D32" s="18"/>
      <c r="E32" s="18"/>
      <c r="F32" s="37"/>
      <c r="G32" s="37"/>
      <c r="H32" s="37"/>
      <c r="I32" s="37"/>
    </row>
    <row r="33" spans="1:10" ht="24.6" x14ac:dyDescent="0.7">
      <c r="A33" s="10" t="s">
        <v>20</v>
      </c>
      <c r="B33" s="3"/>
      <c r="C33" s="37"/>
      <c r="D33" s="37"/>
      <c r="E33" s="37"/>
      <c r="F33" s="37"/>
      <c r="G33" s="37"/>
      <c r="H33" s="37"/>
      <c r="I33" s="37"/>
    </row>
    <row r="34" spans="1:10" x14ac:dyDescent="0.4">
      <c r="A34" s="2"/>
      <c r="B34" s="3" t="s">
        <v>21</v>
      </c>
      <c r="C34" s="37"/>
      <c r="D34" s="37"/>
      <c r="E34" s="37"/>
      <c r="F34" s="37"/>
      <c r="G34" s="37"/>
      <c r="H34" s="37"/>
      <c r="I34" s="37"/>
    </row>
    <row r="35" spans="1:10" x14ac:dyDescent="0.4">
      <c r="A35" s="2"/>
      <c r="B35" s="3" t="s">
        <v>22</v>
      </c>
      <c r="C35" s="16"/>
      <c r="D35" s="16"/>
      <c r="E35" s="16"/>
      <c r="F35" s="37"/>
      <c r="G35" s="37"/>
      <c r="H35" s="37"/>
      <c r="I35" s="37"/>
    </row>
    <row r="36" spans="1:10" ht="24.6" x14ac:dyDescent="0.7">
      <c r="A36" s="7" t="s">
        <v>31</v>
      </c>
      <c r="B36" s="8"/>
      <c r="C36" s="12"/>
      <c r="D36" s="12"/>
      <c r="E36" s="12"/>
      <c r="F36" s="37"/>
      <c r="G36" s="37"/>
      <c r="H36" s="37"/>
      <c r="I36" s="37"/>
    </row>
    <row r="37" spans="1:10" ht="24.6" x14ac:dyDescent="0.7">
      <c r="A37" s="7" t="s">
        <v>30</v>
      </c>
      <c r="B37" s="8"/>
      <c r="C37" s="12"/>
      <c r="D37" s="12"/>
      <c r="E37" s="12"/>
      <c r="F37" s="37"/>
      <c r="G37" s="37"/>
      <c r="H37" s="37"/>
      <c r="I37" s="37"/>
    </row>
    <row r="38" spans="1:10" x14ac:dyDescent="0.4">
      <c r="A38" s="6"/>
      <c r="B38" s="9" t="s">
        <v>24</v>
      </c>
      <c r="C38" s="15"/>
      <c r="D38" s="15">
        <v>96822</v>
      </c>
      <c r="E38" s="37"/>
      <c r="F38" s="37"/>
      <c r="G38" s="37"/>
      <c r="H38" s="37"/>
      <c r="I38" s="37"/>
    </row>
    <row r="39" spans="1:10" x14ac:dyDescent="0.4">
      <c r="A39" s="6"/>
      <c r="B39" s="9" t="s">
        <v>25</v>
      </c>
      <c r="C39" s="19"/>
      <c r="D39" s="19">
        <v>1650</v>
      </c>
      <c r="E39" s="37"/>
      <c r="F39" s="37"/>
      <c r="G39" s="37"/>
      <c r="H39" s="37"/>
      <c r="I39" s="37"/>
    </row>
    <row r="40" spans="1:10" ht="24.6" x14ac:dyDescent="0.7">
      <c r="A40" s="7" t="s">
        <v>26</v>
      </c>
      <c r="B40" s="9"/>
      <c r="C40" s="12"/>
      <c r="D40" s="12"/>
      <c r="E40" s="12"/>
      <c r="F40" s="37"/>
      <c r="G40" s="37"/>
      <c r="H40" s="37"/>
      <c r="I40" s="37"/>
    </row>
    <row r="41" spans="1:10" x14ac:dyDescent="0.4">
      <c r="A41" s="6"/>
      <c r="B41" s="9" t="s">
        <v>27</v>
      </c>
      <c r="C41" s="19"/>
      <c r="D41" s="19"/>
      <c r="E41" s="37"/>
      <c r="F41" s="37">
        <v>1740000</v>
      </c>
      <c r="G41" s="37"/>
      <c r="H41" s="37"/>
      <c r="I41" s="37"/>
    </row>
    <row r="42" spans="1:10" ht="24.6" x14ac:dyDescent="0.7">
      <c r="A42" s="7" t="s">
        <v>32</v>
      </c>
      <c r="B42" s="5"/>
      <c r="C42" s="12"/>
      <c r="D42" s="12"/>
      <c r="E42" s="14"/>
      <c r="F42" s="37"/>
      <c r="G42" s="37"/>
      <c r="H42" s="37"/>
      <c r="I42" s="37"/>
    </row>
    <row r="43" spans="1:10" ht="24.6" x14ac:dyDescent="0.7">
      <c r="A43" s="4"/>
      <c r="B43" s="9" t="s">
        <v>33</v>
      </c>
      <c r="C43" s="19"/>
      <c r="D43" s="19"/>
      <c r="E43" s="37"/>
      <c r="F43" s="37"/>
      <c r="G43" s="37"/>
      <c r="H43" s="37"/>
      <c r="I43" s="37"/>
    </row>
    <row r="44" spans="1:10" ht="24.6" x14ac:dyDescent="0.7">
      <c r="A44" s="7" t="s">
        <v>34</v>
      </c>
      <c r="B44" s="9"/>
      <c r="C44" s="12"/>
      <c r="D44" s="12"/>
      <c r="E44" s="14"/>
      <c r="F44" s="37"/>
      <c r="G44" s="37"/>
      <c r="H44" s="37"/>
      <c r="I44" s="37"/>
    </row>
    <row r="45" spans="1:10" x14ac:dyDescent="0.4">
      <c r="A45" s="6"/>
      <c r="B45" s="9" t="s">
        <v>28</v>
      </c>
      <c r="C45" s="19"/>
      <c r="D45" s="19"/>
      <c r="E45" s="37"/>
      <c r="F45" s="37"/>
      <c r="G45" s="37"/>
      <c r="H45" s="37"/>
      <c r="I45" s="37">
        <v>2354161</v>
      </c>
    </row>
    <row r="46" spans="1:10" ht="25.2" thickBot="1" x14ac:dyDescent="0.75">
      <c r="A46" s="6"/>
      <c r="B46" s="9"/>
      <c r="C46" s="35"/>
      <c r="D46" s="35"/>
      <c r="E46" s="18"/>
      <c r="F46" s="16"/>
      <c r="G46" s="16"/>
      <c r="H46" s="16"/>
      <c r="I46" s="16"/>
    </row>
    <row r="47" spans="1:10" ht="25.8" thickTop="1" thickBot="1" x14ac:dyDescent="0.75">
      <c r="A47" s="43" t="s">
        <v>29</v>
      </c>
      <c r="B47" s="44"/>
      <c r="C47" s="13">
        <f>SUM(C8:C26,C32:C45)</f>
        <v>3266126</v>
      </c>
      <c r="D47" s="38">
        <f t="shared" ref="D47:I47" si="0">SUM(D8:D26,D32:D45)</f>
        <v>1966845.95</v>
      </c>
      <c r="E47" s="38">
        <f t="shared" si="0"/>
        <v>546646.68000000005</v>
      </c>
      <c r="F47" s="38">
        <f t="shared" si="0"/>
        <v>2307150</v>
      </c>
      <c r="G47" s="38">
        <f t="shared" si="0"/>
        <v>0</v>
      </c>
      <c r="H47" s="38">
        <f t="shared" si="0"/>
        <v>158000</v>
      </c>
      <c r="I47" s="38">
        <f t="shared" si="0"/>
        <v>2354161</v>
      </c>
      <c r="J47" s="52"/>
    </row>
    <row r="48" spans="1:10" ht="25.2" thickTop="1" x14ac:dyDescent="0.7">
      <c r="A48" s="6"/>
      <c r="B48" s="9"/>
      <c r="C48" s="14"/>
      <c r="D48" s="14"/>
      <c r="E48" s="14"/>
      <c r="F48" s="39"/>
      <c r="G48" s="39"/>
      <c r="H48" s="39"/>
      <c r="I48" s="39"/>
    </row>
  </sheetData>
  <mergeCells count="9">
    <mergeCell ref="A29:B29"/>
    <mergeCell ref="A47:B47"/>
    <mergeCell ref="A30:B30"/>
    <mergeCell ref="A5:B5"/>
    <mergeCell ref="A1:I1"/>
    <mergeCell ref="A2:I2"/>
    <mergeCell ref="A3:I3"/>
    <mergeCell ref="A6:B6"/>
    <mergeCell ref="A27:I27"/>
  </mergeCells>
  <pageMargins left="0.31496062992125984" right="0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สรุปผลการใช้จ่ายเงิน</vt:lpstr>
      <vt:lpstr>เม.ย. 62 - ก.ย. 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ComCase</dc:creator>
  <cp:lastModifiedBy>ComCase</cp:lastModifiedBy>
  <cp:lastPrinted>2020-04-20T07:39:35Z</cp:lastPrinted>
  <dcterms:created xsi:type="dcterms:W3CDTF">2020-04-20T02:25:37Z</dcterms:created>
  <dcterms:modified xsi:type="dcterms:W3CDTF">2020-04-21T03:19:41Z</dcterms:modified>
</cp:coreProperties>
</file>