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932" windowHeight="9264"/>
  </bookViews>
  <sheets>
    <sheet name="ประจำปี 2562" sheetId="1" r:id="rId1"/>
  </sheets>
  <calcPr calcId="144525"/>
</workbook>
</file>

<file path=xl/calcChain.xml><?xml version="1.0" encoding="utf-8"?>
<calcChain xmlns="http://schemas.openxmlformats.org/spreadsheetml/2006/main">
  <c r="E54" i="1" l="1"/>
  <c r="E51" i="1"/>
  <c r="E48" i="1"/>
  <c r="E45" i="1"/>
  <c r="E44" i="1"/>
  <c r="E34" i="1"/>
  <c r="E31" i="1"/>
  <c r="E29" i="1"/>
  <c r="E26" i="1"/>
  <c r="E24" i="1"/>
  <c r="E21" i="1"/>
  <c r="E18" i="1"/>
  <c r="E14" i="1"/>
  <c r="E11" i="1"/>
  <c r="E10" i="1"/>
  <c r="D55" i="1"/>
  <c r="C55" i="1"/>
  <c r="E55" i="1" s="1"/>
  <c r="D52" i="1"/>
  <c r="C52" i="1"/>
  <c r="D49" i="1"/>
  <c r="C49" i="1"/>
  <c r="E49" i="1" s="1"/>
  <c r="D46" i="1"/>
  <c r="C46" i="1"/>
  <c r="D36" i="1"/>
  <c r="C36" i="1"/>
  <c r="D32" i="1"/>
  <c r="C32" i="1"/>
  <c r="D27" i="1"/>
  <c r="C27" i="1"/>
  <c r="E27" i="1" s="1"/>
  <c r="D22" i="1"/>
  <c r="C22" i="1"/>
  <c r="D19" i="1"/>
  <c r="C19" i="1"/>
  <c r="E19" i="1" s="1"/>
  <c r="D16" i="1"/>
  <c r="C16" i="1"/>
  <c r="D12" i="1"/>
  <c r="D57" i="1" s="1"/>
  <c r="C12" i="1"/>
  <c r="C57" i="1" s="1"/>
  <c r="E32" i="1" l="1"/>
  <c r="E52" i="1"/>
  <c r="E46" i="1"/>
  <c r="E36" i="1"/>
  <c r="E22" i="1"/>
  <c r="E57" i="1"/>
  <c r="E16" i="1"/>
  <c r="E12" i="1"/>
</calcChain>
</file>

<file path=xl/sharedStrings.xml><?xml version="1.0" encoding="utf-8"?>
<sst xmlns="http://schemas.openxmlformats.org/spreadsheetml/2006/main" count="57" uniqueCount="43">
  <si>
    <t>รายงานผลการใช้จ่ายเงิน ประจำปีงบประมาณ พ.ศ. 2562</t>
  </si>
  <si>
    <t>แผนงาน/งาน</t>
  </si>
  <si>
    <t>งบประมาณที่ตั้งไว้</t>
  </si>
  <si>
    <t>งบประมาณใช้ไป</t>
  </si>
  <si>
    <t>งบประมาณคงเหลือ</t>
  </si>
  <si>
    <t>องค์การบริหารส่วนตำบลไผ่ขวาง อำเภอบ้านหมอ จังหวัดสระบุรี</t>
  </si>
  <si>
    <r>
      <t xml:space="preserve">งบประมาณที่ตั้งไว้ทั้งหมด   </t>
    </r>
    <r>
      <rPr>
        <b/>
        <sz val="16"/>
        <color theme="1"/>
        <rFont val="TH SarabunPSK"/>
        <family val="2"/>
      </rPr>
      <t>22,000,000</t>
    </r>
    <r>
      <rPr>
        <sz val="16"/>
        <color theme="1"/>
        <rFont val="TH SarabunPSK"/>
        <family val="2"/>
        <charset val="222"/>
      </rPr>
      <t xml:space="preserve">   บาท  </t>
    </r>
    <r>
      <rPr>
        <b/>
        <sz val="16"/>
        <color theme="1"/>
        <rFont val="TH SarabunPSK"/>
        <family val="2"/>
      </rPr>
      <t xml:space="preserve">(  -  ยี่สิบสองล้านบาทถ้วน  -  )  </t>
    </r>
    <r>
      <rPr>
        <sz val="16"/>
        <color theme="1"/>
        <rFont val="TH SarabunPSK"/>
        <family val="2"/>
      </rPr>
      <t>งบประมาณใช้ไปทั้งหมด</t>
    </r>
  </si>
  <si>
    <t>งบประมาณคงเหลือ 3,681,802.37 บาท  ( - สามล้านหกแสนแปดหมื่นหนึ่งพันแปดร้อยสองบาทสามสิบเจ็ดสตางค์ - )</t>
  </si>
  <si>
    <r>
      <t>18,318,197.63</t>
    </r>
    <r>
      <rPr>
        <sz val="16"/>
        <color theme="1"/>
        <rFont val="TH SarabunPSK"/>
        <family val="2"/>
        <charset val="222"/>
      </rPr>
      <t xml:space="preserve">  บาท  </t>
    </r>
    <r>
      <rPr>
        <sz val="16"/>
        <color theme="1"/>
        <rFont val="TH SarabunPSK"/>
        <family val="2"/>
      </rPr>
      <t>(  -  สิบแปดล้านสามแสนหนึ่งหมื่นแปดพันหนึ่งร้อยเก้าสิบเจ็ดบาทหกสิบสามสตางค์  -  )</t>
    </r>
  </si>
  <si>
    <t>1.  แผนงานบริหารทั่วไป</t>
  </si>
  <si>
    <t xml:space="preserve"> -  งานบริหารทั่วไป</t>
  </si>
  <si>
    <t xml:space="preserve"> -  งานบริหารงานคลัง</t>
  </si>
  <si>
    <t>2.  แผนงานรักษาความสงบภายใน</t>
  </si>
  <si>
    <t xml:space="preserve"> - งานป้องกันภัยฝ่ายพลเรือนและระงับ</t>
  </si>
  <si>
    <t xml:space="preserve">   อัคคีภัย</t>
  </si>
  <si>
    <t>3.  แผนงานการศึกษา</t>
  </si>
  <si>
    <t xml:space="preserve"> - งานก่อนวัยเรียนและประถมศึกษา</t>
  </si>
  <si>
    <t>4.  แผนงานสาธารณสุข</t>
  </si>
  <si>
    <t xml:space="preserve"> - งานศูนย์บริการสาธารณสุข</t>
  </si>
  <si>
    <t>5.  แผนงานสังคมสงเคราะห์</t>
  </si>
  <si>
    <t xml:space="preserve"> - งานบริหารทั่วไปเกียวกับสังคม</t>
  </si>
  <si>
    <t xml:space="preserve">   สงเคราะห์</t>
  </si>
  <si>
    <t xml:space="preserve"> - งานสวัสดิการและสังคมสงเคราะห์</t>
  </si>
  <si>
    <t>6.  แผนงานเคหะและชุมชน</t>
  </si>
  <si>
    <t xml:space="preserve"> - งานบริหารทั่วไปเกี่ยวกับเคหะและ</t>
  </si>
  <si>
    <t xml:space="preserve">   ชุมชน</t>
  </si>
  <si>
    <t xml:space="preserve"> - งานไฟฟ้าและถนน</t>
  </si>
  <si>
    <t>7.  แผนงานสร้างความเข็มแข็งของชุมชน</t>
  </si>
  <si>
    <t xml:space="preserve"> - งานส่งเสริมและสนับสนุนความเข็มแข็ง</t>
  </si>
  <si>
    <t xml:space="preserve">   ของชุมชม</t>
  </si>
  <si>
    <t xml:space="preserve"> - 2 -</t>
  </si>
  <si>
    <t xml:space="preserve"> - งานกีฬาและนันทนาการ</t>
  </si>
  <si>
    <t xml:space="preserve"> - งานศาสนาวัฒนธรรมท้องถิ่น</t>
  </si>
  <si>
    <t>9.  แผนงานอุตสาหกรรมและการโยธา</t>
  </si>
  <si>
    <t xml:space="preserve"> -  งานโครงสร้างพื้นฐาน</t>
  </si>
  <si>
    <t xml:space="preserve"> - งานงบกลาง</t>
  </si>
  <si>
    <t>รวมเป็นจำนวนเงินทั้งสิ้น</t>
  </si>
  <si>
    <t>รวมเป็นจำนวนเงิน</t>
  </si>
  <si>
    <t xml:space="preserve">    นันทนาการ</t>
  </si>
  <si>
    <t xml:space="preserve">8.  แผนงานการศาสนาวัฒนธรรมและ </t>
  </si>
  <si>
    <t>10.  แผนงานการเกษตร</t>
  </si>
  <si>
    <t xml:space="preserve"> - งานอนุรักษ์แหล่งน้ำและป่าไม้</t>
  </si>
  <si>
    <t>11.  แผนงานงบกลาง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</si>
</sst>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;[Red]#,##0.00"/>
  </numFmts>
  <fonts count="5" x14ac:knownFonts="1">
    <font>
      <sz val="11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2" fillId="0" borderId="2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Layout" zoomScaleNormal="100" workbookViewId="0">
      <selection activeCell="A16" sqref="A16:B16"/>
    </sheetView>
  </sheetViews>
  <sheetFormatPr defaultColWidth="9.140625" defaultRowHeight="21" x14ac:dyDescent="0.4"/>
  <cols>
    <col min="1" max="1" width="5.5703125" style="1" customWidth="1"/>
    <col min="2" max="2" width="46.140625" style="1" customWidth="1"/>
    <col min="3" max="5" width="25" style="1" customWidth="1"/>
    <col min="6" max="16384" width="9.140625" style="1"/>
  </cols>
  <sheetData>
    <row r="1" spans="1:5" ht="36" x14ac:dyDescent="0.4">
      <c r="A1" s="16" t="s">
        <v>5</v>
      </c>
      <c r="B1" s="16"/>
      <c r="C1" s="16"/>
      <c r="D1" s="16"/>
      <c r="E1" s="16"/>
    </row>
    <row r="2" spans="1:5" ht="36" x14ac:dyDescent="0.4">
      <c r="A2" s="16" t="s">
        <v>0</v>
      </c>
      <c r="B2" s="16"/>
      <c r="C2" s="16"/>
      <c r="D2" s="16"/>
      <c r="E2" s="16"/>
    </row>
    <row r="3" spans="1:5" ht="24.6" x14ac:dyDescent="0.7">
      <c r="B3" s="1" t="s">
        <v>6</v>
      </c>
    </row>
    <row r="4" spans="1:5" x14ac:dyDescent="0.4">
      <c r="A4" s="7" t="s">
        <v>8</v>
      </c>
    </row>
    <row r="5" spans="1:5" x14ac:dyDescent="0.4">
      <c r="A5" s="7" t="s">
        <v>7</v>
      </c>
    </row>
    <row r="6" spans="1:5" ht="7.8" customHeight="1" x14ac:dyDescent="0.4"/>
    <row r="7" spans="1:5" ht="24.6" x14ac:dyDescent="0.7">
      <c r="A7" s="4" t="s">
        <v>1</v>
      </c>
      <c r="B7" s="5"/>
      <c r="C7" s="6" t="s">
        <v>2</v>
      </c>
      <c r="D7" s="6" t="s">
        <v>3</v>
      </c>
      <c r="E7" s="6" t="s">
        <v>4</v>
      </c>
    </row>
    <row r="8" spans="1:5" x14ac:dyDescent="0.4">
      <c r="A8" s="2"/>
      <c r="B8" s="3"/>
      <c r="C8" s="18"/>
      <c r="D8" s="18"/>
      <c r="E8" s="18"/>
    </row>
    <row r="9" spans="1:5" ht="24.6" x14ac:dyDescent="0.7">
      <c r="A9" s="15" t="s">
        <v>9</v>
      </c>
      <c r="B9" s="3"/>
      <c r="C9" s="18"/>
      <c r="D9" s="18"/>
      <c r="E9" s="18"/>
    </row>
    <row r="10" spans="1:5" x14ac:dyDescent="0.4">
      <c r="A10" s="2"/>
      <c r="B10" s="3" t="s">
        <v>10</v>
      </c>
      <c r="C10" s="18">
        <v>8346320</v>
      </c>
      <c r="D10" s="18">
        <v>6881876.54</v>
      </c>
      <c r="E10" s="18">
        <f>SUM(C10-D10)</f>
        <v>1464443.46</v>
      </c>
    </row>
    <row r="11" spans="1:5" ht="21.6" thickBot="1" x14ac:dyDescent="0.45">
      <c r="A11" s="2"/>
      <c r="B11" s="3" t="s">
        <v>11</v>
      </c>
      <c r="C11" s="24">
        <v>1848000</v>
      </c>
      <c r="D11" s="24">
        <v>1497651</v>
      </c>
      <c r="E11" s="24">
        <f t="shared" ref="E11:E12" si="0">SUM(C11-D11)</f>
        <v>350349</v>
      </c>
    </row>
    <row r="12" spans="1:5" ht="25.8" thickTop="1" thickBot="1" x14ac:dyDescent="0.75">
      <c r="A12" s="4" t="s">
        <v>37</v>
      </c>
      <c r="B12" s="5"/>
      <c r="C12" s="21">
        <f>SUM(C10:C11)</f>
        <v>10194320</v>
      </c>
      <c r="D12" s="21">
        <f t="shared" ref="D12" si="1">SUM(D10:D11)</f>
        <v>8379527.54</v>
      </c>
      <c r="E12" s="21">
        <f t="shared" si="0"/>
        <v>1814792.46</v>
      </c>
    </row>
    <row r="13" spans="1:5" ht="25.2" thickTop="1" x14ac:dyDescent="0.7">
      <c r="A13" s="15" t="s">
        <v>12</v>
      </c>
      <c r="B13" s="3"/>
      <c r="C13" s="25"/>
      <c r="D13" s="25"/>
      <c r="E13" s="25"/>
    </row>
    <row r="14" spans="1:5" x14ac:dyDescent="0.4">
      <c r="A14" s="2"/>
      <c r="B14" s="3" t="s">
        <v>13</v>
      </c>
      <c r="C14" s="18">
        <v>152840</v>
      </c>
      <c r="D14" s="18">
        <v>51900</v>
      </c>
      <c r="E14" s="18">
        <f>SUM(C14-D14)</f>
        <v>100940</v>
      </c>
    </row>
    <row r="15" spans="1:5" ht="21.6" thickBot="1" x14ac:dyDescent="0.45">
      <c r="A15" s="2"/>
      <c r="B15" s="3" t="s">
        <v>14</v>
      </c>
      <c r="C15" s="24"/>
      <c r="D15" s="24"/>
      <c r="E15" s="24"/>
    </row>
    <row r="16" spans="1:5" ht="25.8" thickTop="1" thickBot="1" x14ac:dyDescent="0.75">
      <c r="A16" s="4" t="s">
        <v>37</v>
      </c>
      <c r="B16" s="5"/>
      <c r="C16" s="21">
        <f>SUM(C14)</f>
        <v>152840</v>
      </c>
      <c r="D16" s="21">
        <f t="shared" ref="D16" si="2">SUM(D14)</f>
        <v>51900</v>
      </c>
      <c r="E16" s="21">
        <f>SUM(C16-D16)</f>
        <v>100940</v>
      </c>
    </row>
    <row r="17" spans="1:5" ht="25.2" thickTop="1" x14ac:dyDescent="0.7">
      <c r="A17" s="15" t="s">
        <v>15</v>
      </c>
      <c r="B17" s="3"/>
      <c r="C17" s="25"/>
      <c r="D17" s="25"/>
      <c r="E17" s="25"/>
    </row>
    <row r="18" spans="1:5" ht="21.6" thickBot="1" x14ac:dyDescent="0.45">
      <c r="A18" s="2"/>
      <c r="B18" s="3" t="s">
        <v>16</v>
      </c>
      <c r="C18" s="24">
        <v>856100</v>
      </c>
      <c r="D18" s="24">
        <v>810473.16</v>
      </c>
      <c r="E18" s="18">
        <f>SUM(C18-D18)</f>
        <v>45626.839999999967</v>
      </c>
    </row>
    <row r="19" spans="1:5" ht="25.8" thickTop="1" thickBot="1" x14ac:dyDescent="0.75">
      <c r="A19" s="4" t="s">
        <v>37</v>
      </c>
      <c r="B19" s="5"/>
      <c r="C19" s="21">
        <f>SUM(C18)</f>
        <v>856100</v>
      </c>
      <c r="D19" s="21">
        <f t="shared" ref="D19" si="3">SUM(D18)</f>
        <v>810473.16</v>
      </c>
      <c r="E19" s="21">
        <f>SUM(C19-D19)</f>
        <v>45626.839999999967</v>
      </c>
    </row>
    <row r="20" spans="1:5" ht="25.2" thickTop="1" x14ac:dyDescent="0.7">
      <c r="A20" s="15" t="s">
        <v>17</v>
      </c>
      <c r="B20" s="3"/>
      <c r="C20" s="25"/>
      <c r="D20" s="25"/>
      <c r="E20" s="25"/>
    </row>
    <row r="21" spans="1:5" ht="21.6" thickBot="1" x14ac:dyDescent="0.45">
      <c r="A21" s="2"/>
      <c r="B21" s="3" t="s">
        <v>18</v>
      </c>
      <c r="C21" s="24">
        <v>224000</v>
      </c>
      <c r="D21" s="24">
        <v>66490</v>
      </c>
      <c r="E21" s="18">
        <f>SUM(C21-D21)</f>
        <v>157510</v>
      </c>
    </row>
    <row r="22" spans="1:5" ht="25.8" thickTop="1" thickBot="1" x14ac:dyDescent="0.75">
      <c r="A22" s="4" t="s">
        <v>37</v>
      </c>
      <c r="B22" s="5"/>
      <c r="C22" s="21">
        <f>SUM(C21)</f>
        <v>224000</v>
      </c>
      <c r="D22" s="21">
        <f t="shared" ref="D22" si="4">SUM(D21)</f>
        <v>66490</v>
      </c>
      <c r="E22" s="21">
        <f>SUM(C22-D22)</f>
        <v>157510</v>
      </c>
    </row>
    <row r="23" spans="1:5" ht="25.2" thickTop="1" x14ac:dyDescent="0.7">
      <c r="A23" s="15" t="s">
        <v>19</v>
      </c>
      <c r="B23" s="3"/>
      <c r="C23" s="25"/>
      <c r="D23" s="25"/>
      <c r="E23" s="25"/>
    </row>
    <row r="24" spans="1:5" x14ac:dyDescent="0.4">
      <c r="A24" s="2"/>
      <c r="B24" s="3" t="s">
        <v>20</v>
      </c>
      <c r="C24" s="18">
        <v>305640</v>
      </c>
      <c r="D24" s="18">
        <v>302640</v>
      </c>
      <c r="E24" s="18">
        <f>SUM(C24-D24)</f>
        <v>3000</v>
      </c>
    </row>
    <row r="25" spans="1:5" x14ac:dyDescent="0.4">
      <c r="A25" s="2"/>
      <c r="B25" s="3" t="s">
        <v>21</v>
      </c>
      <c r="C25" s="18"/>
      <c r="D25" s="18"/>
      <c r="E25" s="18"/>
    </row>
    <row r="26" spans="1:5" ht="21.6" thickBot="1" x14ac:dyDescent="0.45">
      <c r="A26" s="2"/>
      <c r="B26" s="3" t="s">
        <v>22</v>
      </c>
      <c r="C26" s="24">
        <v>65000</v>
      </c>
      <c r="D26" s="24">
        <v>45000</v>
      </c>
      <c r="E26" s="18">
        <f>SUM(C26-D26)</f>
        <v>20000</v>
      </c>
    </row>
    <row r="27" spans="1:5" ht="25.8" thickTop="1" thickBot="1" x14ac:dyDescent="0.75">
      <c r="A27" s="4" t="s">
        <v>37</v>
      </c>
      <c r="B27" s="5"/>
      <c r="C27" s="21">
        <f>SUM(C23:C26)</f>
        <v>370640</v>
      </c>
      <c r="D27" s="21">
        <f t="shared" ref="D27" si="5">SUM(D23:D26)</f>
        <v>347640</v>
      </c>
      <c r="E27" s="21">
        <f>SUM(C27-D27)</f>
        <v>23000</v>
      </c>
    </row>
    <row r="28" spans="1:5" ht="25.2" thickTop="1" x14ac:dyDescent="0.7">
      <c r="A28" s="15" t="s">
        <v>23</v>
      </c>
      <c r="B28" s="3"/>
      <c r="C28" s="25"/>
      <c r="D28" s="25"/>
      <c r="E28" s="25"/>
    </row>
    <row r="29" spans="1:5" x14ac:dyDescent="0.4">
      <c r="A29" s="2"/>
      <c r="B29" s="3" t="s">
        <v>24</v>
      </c>
      <c r="C29" s="18">
        <v>2308000</v>
      </c>
      <c r="D29" s="18">
        <v>1644183</v>
      </c>
      <c r="E29" s="18">
        <f>SUM(C29-D29)</f>
        <v>663817</v>
      </c>
    </row>
    <row r="30" spans="1:5" x14ac:dyDescent="0.4">
      <c r="A30" s="2"/>
      <c r="B30" s="3" t="s">
        <v>25</v>
      </c>
      <c r="C30" s="18"/>
      <c r="D30" s="18"/>
      <c r="E30" s="18"/>
    </row>
    <row r="31" spans="1:5" ht="21.6" thickBot="1" x14ac:dyDescent="0.45">
      <c r="A31" s="2"/>
      <c r="B31" s="3" t="s">
        <v>26</v>
      </c>
      <c r="C31" s="24">
        <v>145800</v>
      </c>
      <c r="D31" s="24">
        <v>87475.93</v>
      </c>
      <c r="E31" s="18">
        <f>SUM(C31-D31)</f>
        <v>58324.070000000007</v>
      </c>
    </row>
    <row r="32" spans="1:5" ht="25.8" thickTop="1" thickBot="1" x14ac:dyDescent="0.75">
      <c r="A32" s="4" t="s">
        <v>37</v>
      </c>
      <c r="B32" s="5"/>
      <c r="C32" s="21">
        <f>SUM(C29:C31)</f>
        <v>2453800</v>
      </c>
      <c r="D32" s="21">
        <f t="shared" ref="D32" si="6">SUM(D29:D31)</f>
        <v>1731658.93</v>
      </c>
      <c r="E32" s="21">
        <f>SUM(C32-D32)</f>
        <v>722141.07000000007</v>
      </c>
    </row>
    <row r="33" spans="1:5" ht="25.2" thickTop="1" x14ac:dyDescent="0.7">
      <c r="A33" s="15" t="s">
        <v>27</v>
      </c>
      <c r="B33" s="3"/>
      <c r="C33" s="25"/>
      <c r="D33" s="25"/>
      <c r="E33" s="25"/>
    </row>
    <row r="34" spans="1:5" x14ac:dyDescent="0.4">
      <c r="A34" s="2"/>
      <c r="B34" s="3" t="s">
        <v>28</v>
      </c>
      <c r="C34" s="18">
        <v>5000</v>
      </c>
      <c r="D34" s="18">
        <v>0</v>
      </c>
      <c r="E34" s="18">
        <f>SUM(C34-D34)</f>
        <v>5000</v>
      </c>
    </row>
    <row r="35" spans="1:5" ht="21.6" thickBot="1" x14ac:dyDescent="0.45">
      <c r="A35" s="2"/>
      <c r="B35" s="3" t="s">
        <v>29</v>
      </c>
      <c r="C35" s="24"/>
      <c r="D35" s="24"/>
      <c r="E35" s="24"/>
    </row>
    <row r="36" spans="1:5" ht="25.8" thickTop="1" thickBot="1" x14ac:dyDescent="0.75">
      <c r="A36" s="4" t="s">
        <v>37</v>
      </c>
      <c r="B36" s="5"/>
      <c r="C36" s="21">
        <f>SUM(C34)</f>
        <v>5000</v>
      </c>
      <c r="D36" s="21">
        <f t="shared" ref="D36" si="7">SUM(D34)</f>
        <v>0</v>
      </c>
      <c r="E36" s="21">
        <f>SUM(C36-D36)</f>
        <v>5000</v>
      </c>
    </row>
    <row r="37" spans="1:5" ht="25.2" thickTop="1" x14ac:dyDescent="0.7">
      <c r="A37" s="10" t="s">
        <v>30</v>
      </c>
      <c r="B37" s="10"/>
      <c r="C37" s="10"/>
      <c r="D37" s="10"/>
      <c r="E37" s="10"/>
    </row>
    <row r="38" spans="1:5" ht="24.6" x14ac:dyDescent="0.7">
      <c r="A38" s="17"/>
      <c r="B38" s="17"/>
      <c r="C38" s="17"/>
      <c r="D38" s="17"/>
      <c r="E38" s="17"/>
    </row>
    <row r="40" spans="1:5" ht="24.6" x14ac:dyDescent="0.7">
      <c r="A40" s="4" t="s">
        <v>1</v>
      </c>
      <c r="B40" s="5"/>
      <c r="C40" s="6" t="s">
        <v>2</v>
      </c>
      <c r="D40" s="6" t="s">
        <v>3</v>
      </c>
      <c r="E40" s="6" t="s">
        <v>4</v>
      </c>
    </row>
    <row r="41" spans="1:5" ht="24.6" x14ac:dyDescent="0.7">
      <c r="A41" s="11"/>
      <c r="B41" s="14"/>
      <c r="C41" s="19"/>
      <c r="D41" s="19"/>
      <c r="E41" s="19"/>
    </row>
    <row r="42" spans="1:5" ht="24.6" x14ac:dyDescent="0.7">
      <c r="A42" s="12" t="s">
        <v>39</v>
      </c>
      <c r="B42" s="13"/>
      <c r="C42" s="19"/>
      <c r="D42" s="19"/>
      <c r="E42" s="19"/>
    </row>
    <row r="43" spans="1:5" ht="24.6" x14ac:dyDescent="0.7">
      <c r="A43" s="12" t="s">
        <v>38</v>
      </c>
      <c r="B43" s="13"/>
      <c r="C43" s="19"/>
      <c r="D43" s="19"/>
      <c r="E43" s="19"/>
    </row>
    <row r="44" spans="1:5" x14ac:dyDescent="0.4">
      <c r="A44" s="11"/>
      <c r="B44" s="14" t="s">
        <v>31</v>
      </c>
      <c r="C44" s="23">
        <v>40000</v>
      </c>
      <c r="D44" s="23">
        <v>40000</v>
      </c>
      <c r="E44" s="18">
        <f t="shared" ref="E44:E45" si="8">SUM(C44-D44)</f>
        <v>0</v>
      </c>
    </row>
    <row r="45" spans="1:5" ht="21.6" thickBot="1" x14ac:dyDescent="0.45">
      <c r="A45" s="11"/>
      <c r="B45" s="14" t="s">
        <v>32</v>
      </c>
      <c r="C45" s="27">
        <v>95000</v>
      </c>
      <c r="D45" s="27">
        <v>58472</v>
      </c>
      <c r="E45" s="18">
        <f t="shared" si="8"/>
        <v>36528</v>
      </c>
    </row>
    <row r="46" spans="1:5" ht="25.8" thickTop="1" thickBot="1" x14ac:dyDescent="0.75">
      <c r="A46" s="4" t="s">
        <v>37</v>
      </c>
      <c r="B46" s="5"/>
      <c r="C46" s="21">
        <f>SUM(C44:C45)</f>
        <v>135000</v>
      </c>
      <c r="D46" s="21">
        <f t="shared" ref="D46" si="9">SUM(D44:D45)</f>
        <v>98472</v>
      </c>
      <c r="E46" s="21">
        <f>SUM(C46-D46)</f>
        <v>36528</v>
      </c>
    </row>
    <row r="47" spans="1:5" ht="25.2" thickTop="1" x14ac:dyDescent="0.7">
      <c r="A47" s="12" t="s">
        <v>33</v>
      </c>
      <c r="B47" s="14"/>
      <c r="C47" s="22"/>
      <c r="D47" s="22"/>
      <c r="E47" s="22"/>
    </row>
    <row r="48" spans="1:5" ht="21.6" thickBot="1" x14ac:dyDescent="0.45">
      <c r="A48" s="11"/>
      <c r="B48" s="14" t="s">
        <v>34</v>
      </c>
      <c r="C48" s="27">
        <v>2080000</v>
      </c>
      <c r="D48" s="27">
        <v>1850000</v>
      </c>
      <c r="E48" s="18">
        <f>SUM(C48-D48)</f>
        <v>230000</v>
      </c>
    </row>
    <row r="49" spans="1:5" ht="25.8" thickTop="1" thickBot="1" x14ac:dyDescent="0.75">
      <c r="A49" s="4" t="s">
        <v>37</v>
      </c>
      <c r="B49" s="5"/>
      <c r="C49" s="21">
        <f>SUM(C48)</f>
        <v>2080000</v>
      </c>
      <c r="D49" s="21">
        <f t="shared" ref="D49" si="10">SUM(D48)</f>
        <v>1850000</v>
      </c>
      <c r="E49" s="21">
        <f>SUM(C49-D49)</f>
        <v>230000</v>
      </c>
    </row>
    <row r="50" spans="1:5" ht="25.2" thickTop="1" x14ac:dyDescent="0.7">
      <c r="A50" s="12" t="s">
        <v>40</v>
      </c>
      <c r="B50" s="9"/>
      <c r="C50" s="22"/>
      <c r="D50" s="22"/>
      <c r="E50" s="22"/>
    </row>
    <row r="51" spans="1:5" ht="25.2" thickBot="1" x14ac:dyDescent="0.75">
      <c r="A51" s="8"/>
      <c r="B51" s="14" t="s">
        <v>41</v>
      </c>
      <c r="C51" s="20">
        <v>42000</v>
      </c>
      <c r="D51" s="20">
        <v>41000</v>
      </c>
      <c r="E51" s="18">
        <f>SUM(C51-D51)</f>
        <v>1000</v>
      </c>
    </row>
    <row r="52" spans="1:5" ht="25.8" thickTop="1" thickBot="1" x14ac:dyDescent="0.75">
      <c r="A52" s="4" t="s">
        <v>37</v>
      </c>
      <c r="B52" s="5"/>
      <c r="C52" s="21">
        <f>SUM(C51)</f>
        <v>42000</v>
      </c>
      <c r="D52" s="21">
        <f t="shared" ref="D52" si="11">SUM(D51)</f>
        <v>41000</v>
      </c>
      <c r="E52" s="21">
        <f>SUM(C52-D52)</f>
        <v>1000</v>
      </c>
    </row>
    <row r="53" spans="1:5" ht="25.2" thickTop="1" x14ac:dyDescent="0.7">
      <c r="A53" s="12" t="s">
        <v>42</v>
      </c>
      <c r="B53" s="14"/>
      <c r="C53" s="22"/>
      <c r="D53" s="22"/>
      <c r="E53" s="22"/>
    </row>
    <row r="54" spans="1:5" ht="25.2" thickBot="1" x14ac:dyDescent="0.75">
      <c r="A54" s="11"/>
      <c r="B54" s="14" t="s">
        <v>35</v>
      </c>
      <c r="C54" s="20">
        <v>5486300</v>
      </c>
      <c r="D54" s="20">
        <v>4941036</v>
      </c>
      <c r="E54" s="18">
        <f>SUM(C54-D54)</f>
        <v>545264</v>
      </c>
    </row>
    <row r="55" spans="1:5" ht="25.8" thickTop="1" thickBot="1" x14ac:dyDescent="0.75">
      <c r="A55" s="4" t="s">
        <v>37</v>
      </c>
      <c r="B55" s="5"/>
      <c r="C55" s="21">
        <f>SUM(C54)</f>
        <v>5486300</v>
      </c>
      <c r="D55" s="21">
        <f t="shared" ref="D55" si="12">SUM(D54)</f>
        <v>4941036</v>
      </c>
      <c r="E55" s="21">
        <f>SUM(C55-D55)</f>
        <v>545264</v>
      </c>
    </row>
    <row r="56" spans="1:5" ht="25.8" thickTop="1" thickBot="1" x14ac:dyDescent="0.75">
      <c r="A56" s="11"/>
      <c r="B56" s="14"/>
      <c r="C56" s="26"/>
      <c r="D56" s="26"/>
      <c r="E56" s="26"/>
    </row>
    <row r="57" spans="1:5" ht="25.8" thickTop="1" thickBot="1" x14ac:dyDescent="0.75">
      <c r="A57" s="4" t="s">
        <v>36</v>
      </c>
      <c r="B57" s="5"/>
      <c r="C57" s="21">
        <f>SUM(C12,C16,C19,C22,C27,C32,C36,C46,C49,C52,C55)</f>
        <v>22000000</v>
      </c>
      <c r="D57" s="21">
        <f t="shared" ref="D57" si="13">SUM(D12,D16,D19,D22,D27,D32,D36,D46,D49,D52,D55)</f>
        <v>18318197.629999999</v>
      </c>
      <c r="E57" s="19">
        <f>SUM(C57-D57)</f>
        <v>3681802.370000001</v>
      </c>
    </row>
    <row r="58" spans="1:5" ht="25.2" thickTop="1" x14ac:dyDescent="0.7">
      <c r="A58" s="11"/>
      <c r="B58" s="14"/>
      <c r="C58" s="22"/>
      <c r="D58" s="22"/>
      <c r="E58" s="22"/>
    </row>
  </sheetData>
  <mergeCells count="17">
    <mergeCell ref="A46:B46"/>
    <mergeCell ref="A49:B49"/>
    <mergeCell ref="A55:B55"/>
    <mergeCell ref="A57:B57"/>
    <mergeCell ref="A52:B52"/>
    <mergeCell ref="A19:B19"/>
    <mergeCell ref="A22:B22"/>
    <mergeCell ref="A27:B27"/>
    <mergeCell ref="A32:B32"/>
    <mergeCell ref="A36:B36"/>
    <mergeCell ref="A40:B40"/>
    <mergeCell ref="A37:E37"/>
    <mergeCell ref="A7:B7"/>
    <mergeCell ref="A2:E2"/>
    <mergeCell ref="A1:E1"/>
    <mergeCell ref="A12:B12"/>
    <mergeCell ref="A16:B16"/>
  </mergeCells>
  <pageMargins left="0.70866141732283472" right="0" top="0.3149606299212598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ประจำปี 2562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2020-04-20T03:39:21Z</cp:lastPrinted>
  <dcterms:created xsi:type="dcterms:W3CDTF">2020-04-20T02:25:37Z</dcterms:created>
  <dcterms:modified xsi:type="dcterms:W3CDTF">2020-04-20T04:33:25Z</dcterms:modified>
</cp:coreProperties>
</file>